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210.95.48\share\医療産業連携係\05 奨学寄附\規程等\奨学寄附金取扱細則一部改正（R7.2.1)\３｜HP掲載用\"/>
    </mc:Choice>
  </mc:AlternateContent>
  <xr:revisionPtr revIDLastSave="0" documentId="13_ncr:1_{0EBBD201-BA9D-4EE6-95EB-52260A29A3C7}" xr6:coauthVersionLast="36" xr6:coauthVersionMax="47" xr10:uidLastSave="{00000000-0000-0000-0000-000000000000}"/>
  <bookViews>
    <workbookView xWindow="0" yWindow="0" windowWidth="8250" windowHeight="10950" xr2:uid="{00000000-000D-0000-FFFF-FFFF00000000}"/>
  </bookViews>
  <sheets>
    <sheet name="様式第2号" sheetId="21" r:id="rId1"/>
    <sheet name="様式第2号 (記入例)" sheetId="23" r:id="rId2"/>
    <sheet name="事務局用" sheetId="24" state="hidden" r:id="rId3"/>
  </sheets>
  <definedNames>
    <definedName name="_xlnm.Print_Area" localSheetId="0">様式第2号!$A$1:$E$25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4" l="1"/>
  <c r="P3" i="24"/>
  <c r="O4" i="24"/>
  <c r="P4" i="24"/>
  <c r="O5" i="24"/>
  <c r="P5" i="24"/>
  <c r="O6" i="24"/>
  <c r="P6" i="24"/>
  <c r="O7" i="24"/>
  <c r="P7" i="24"/>
  <c r="O8" i="24"/>
  <c r="P8" i="24"/>
  <c r="O9" i="24"/>
  <c r="P9" i="24"/>
  <c r="O10" i="24"/>
  <c r="P10" i="24"/>
  <c r="O11" i="24"/>
  <c r="P11" i="24"/>
  <c r="O12" i="24"/>
  <c r="P12" i="24"/>
  <c r="O13" i="24"/>
  <c r="P13" i="24"/>
  <c r="O14" i="24"/>
  <c r="P14" i="24"/>
  <c r="O15" i="24"/>
  <c r="P15" i="24"/>
  <c r="O16" i="24"/>
  <c r="P16" i="24"/>
  <c r="O2" i="24"/>
  <c r="I16" i="24"/>
  <c r="G16" i="24"/>
  <c r="R16" i="24" s="1"/>
  <c r="F16" i="24"/>
  <c r="E16" i="24"/>
  <c r="D16" i="24"/>
  <c r="I15" i="24"/>
  <c r="G15" i="24"/>
  <c r="R15" i="24" s="1"/>
  <c r="F15" i="24"/>
  <c r="E15" i="24"/>
  <c r="D15" i="24"/>
  <c r="I14" i="24"/>
  <c r="G14" i="24"/>
  <c r="R14" i="24" s="1"/>
  <c r="F14" i="24"/>
  <c r="E14" i="24"/>
  <c r="D14" i="24"/>
  <c r="I13" i="24"/>
  <c r="G13" i="24"/>
  <c r="R13" i="24" s="1"/>
  <c r="F13" i="24"/>
  <c r="E13" i="24"/>
  <c r="D13" i="24"/>
  <c r="I12" i="24"/>
  <c r="G12" i="24"/>
  <c r="R12" i="24" s="1"/>
  <c r="S12" i="24" s="1"/>
  <c r="Q12" i="24" s="1"/>
  <c r="F12" i="24"/>
  <c r="E12" i="24"/>
  <c r="D12" i="24"/>
  <c r="I11" i="24"/>
  <c r="G11" i="24"/>
  <c r="R11" i="24" s="1"/>
  <c r="S11" i="24" s="1"/>
  <c r="T11" i="24" s="1"/>
  <c r="F11" i="24"/>
  <c r="E11" i="24"/>
  <c r="D11" i="24"/>
  <c r="I10" i="24"/>
  <c r="G10" i="24"/>
  <c r="R10" i="24" s="1"/>
  <c r="F10" i="24"/>
  <c r="E10" i="24"/>
  <c r="D10" i="24"/>
  <c r="I9" i="24"/>
  <c r="G9" i="24"/>
  <c r="R9" i="24" s="1"/>
  <c r="F9" i="24"/>
  <c r="E9" i="24"/>
  <c r="D9" i="24"/>
  <c r="I8" i="24"/>
  <c r="G8" i="24"/>
  <c r="R8" i="24" s="1"/>
  <c r="F8" i="24"/>
  <c r="E8" i="24"/>
  <c r="D8" i="24"/>
  <c r="I7" i="24"/>
  <c r="G7" i="24"/>
  <c r="R7" i="24" s="1"/>
  <c r="F7" i="24"/>
  <c r="E7" i="24"/>
  <c r="D7" i="24"/>
  <c r="I6" i="24"/>
  <c r="G6" i="24"/>
  <c r="R6" i="24" s="1"/>
  <c r="F6" i="24"/>
  <c r="E6" i="24"/>
  <c r="D6" i="24"/>
  <c r="I5" i="24"/>
  <c r="G5" i="24"/>
  <c r="R5" i="24" s="1"/>
  <c r="F5" i="24"/>
  <c r="E5" i="24"/>
  <c r="D5" i="24"/>
  <c r="I4" i="24"/>
  <c r="G4" i="24"/>
  <c r="R4" i="24" s="1"/>
  <c r="F4" i="24"/>
  <c r="E4" i="24"/>
  <c r="D4" i="24"/>
  <c r="I3" i="24"/>
  <c r="G3" i="24"/>
  <c r="R3" i="24" s="1"/>
  <c r="F3" i="24"/>
  <c r="E3" i="24"/>
  <c r="D3" i="24"/>
  <c r="F2" i="24"/>
  <c r="S16" i="24" l="1"/>
  <c r="Q16" i="24" s="1"/>
  <c r="S7" i="24"/>
  <c r="Q7" i="24" s="1"/>
  <c r="S6" i="24"/>
  <c r="Q6" i="24" s="1"/>
  <c r="S10" i="24"/>
  <c r="Q10" i="24" s="1"/>
  <c r="S5" i="24"/>
  <c r="Q5" i="24" s="1"/>
  <c r="S15" i="24"/>
  <c r="Q15" i="24" s="1"/>
  <c r="T12" i="24"/>
  <c r="S13" i="24"/>
  <c r="Q13" i="24" s="1"/>
  <c r="S3" i="24"/>
  <c r="Q3" i="24" s="1"/>
  <c r="S4" i="24"/>
  <c r="Q4" i="24" s="1"/>
  <c r="S8" i="24"/>
  <c r="Q8" i="24" s="1"/>
  <c r="S9" i="24"/>
  <c r="Q9" i="24" s="1"/>
  <c r="Q11" i="24"/>
  <c r="S14" i="24"/>
  <c r="Q14" i="24" s="1"/>
  <c r="E2" i="24"/>
  <c r="D2" i="24"/>
  <c r="I2" i="24"/>
  <c r="G2" i="24"/>
  <c r="T13" i="24" l="1"/>
  <c r="T8" i="24"/>
  <c r="T9" i="24"/>
  <c r="T14" i="24"/>
  <c r="T16" i="24"/>
  <c r="T10" i="24"/>
  <c r="T6" i="24"/>
  <c r="T7" i="24"/>
  <c r="T4" i="24"/>
  <c r="T3" i="24"/>
  <c r="T15" i="24"/>
  <c r="T5" i="24"/>
  <c r="P2" i="24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9" i="21"/>
  <c r="A10" i="23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D24" i="21" l="1"/>
  <c r="R2" i="24" s="1"/>
  <c r="S2" i="24" l="1"/>
  <c r="Q2" i="24" s="1"/>
  <c r="T2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 正太</author>
  </authors>
  <commentList>
    <comment ref="D4" authorId="0" shapeId="0" xr:uid="{4511D1ED-A953-4458-ACA5-BDE37CDAF1FC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こちらに御氏名をご記入ください。
次行は空欄で差し支えありません。
＜法人の場合＞
こちらに法人名をご記入ください。
次行に職名・氏名をご記入ください。</t>
        </r>
      </text>
    </comment>
    <comment ref="D5" authorId="0" shapeId="0" xr:uid="{069279A6-693F-406A-874C-F63618D1396F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こちらは空欄で差し支えありません。
＜法人の場合＞
こちらに職名・氏名をご記入ください。</t>
        </r>
      </text>
    </comment>
  </commentList>
</comments>
</file>

<file path=xl/sharedStrings.xml><?xml version="1.0" encoding="utf-8"?>
<sst xmlns="http://schemas.openxmlformats.org/spreadsheetml/2006/main" count="79" uniqueCount="39">
  <si>
    <t>御　寄　附　者</t>
    <rPh sb="0" eb="1">
      <t>ゴ</t>
    </rPh>
    <rPh sb="2" eb="3">
      <t>ヤドリキ</t>
    </rPh>
    <rPh sb="4" eb="5">
      <t>フ</t>
    </rPh>
    <rPh sb="6" eb="7">
      <t>モノ</t>
    </rPh>
    <phoneticPr fontId="2"/>
  </si>
  <si>
    <t>講座等名</t>
  </si>
  <si>
    <t>寄附の具体的な条件</t>
  </si>
  <si>
    <t>金額</t>
  </si>
  <si>
    <t>奨学寄附金申込内訳書</t>
    <phoneticPr fontId="2"/>
  </si>
  <si>
    <t>御氏名</t>
    <rPh sb="0" eb="1">
      <t>ゴ</t>
    </rPh>
    <rPh sb="1" eb="3">
      <t>シメイ</t>
    </rPh>
    <phoneticPr fontId="2"/>
  </si>
  <si>
    <r>
      <rPr>
        <b/>
        <sz val="11"/>
        <color theme="1"/>
        <rFont val="ＭＳ Ｐ明朝"/>
        <family val="1"/>
        <charset val="128"/>
      </rPr>
      <t>奨学寄附金の総額</t>
    </r>
    <r>
      <rPr>
        <sz val="11"/>
        <color theme="1"/>
        <rFont val="ＭＳ Ｐ明朝"/>
        <family val="1"/>
        <charset val="128"/>
      </rPr>
      <t xml:space="preserve">
（※申込書の金額と一致させてください。）</t>
    </r>
    <rPh sb="0" eb="2">
      <t>ショウガク</t>
    </rPh>
    <rPh sb="2" eb="5">
      <t>キフキン</t>
    </rPh>
    <rPh sb="6" eb="8">
      <t>ソウガク</t>
    </rPh>
    <rPh sb="11" eb="14">
      <t>モウシコミショ</t>
    </rPh>
    <rPh sb="15" eb="17">
      <t>キンガク</t>
    </rPh>
    <rPh sb="18" eb="20">
      <t>イッチ</t>
    </rPh>
    <phoneticPr fontId="2"/>
  </si>
  <si>
    <t>（押印不要）</t>
    <phoneticPr fontId="2"/>
  </si>
  <si>
    <t>奨学寄附金の内訳は下記のとおりです。</t>
    <phoneticPr fontId="2"/>
  </si>
  <si>
    <t>円</t>
    <rPh sb="0" eb="1">
      <t>エン</t>
    </rPh>
    <phoneticPr fontId="2"/>
  </si>
  <si>
    <t>◆◆◆◆講座</t>
    <rPh sb="4" eb="6">
      <t>コウザ</t>
    </rPh>
    <phoneticPr fontId="2"/>
  </si>
  <si>
    <t>◇◇◇◇講座</t>
    <rPh sb="4" eb="6">
      <t>コウザ</t>
    </rPh>
    <phoneticPr fontId="2"/>
  </si>
  <si>
    <t>☆☆☆☆講座</t>
    <rPh sb="4" eb="6">
      <t>コウザ</t>
    </rPh>
    <phoneticPr fontId="2"/>
  </si>
  <si>
    <t>□□□□に対する◎◎◎◎に関する研究のため</t>
    <rPh sb="5" eb="6">
      <t>タイ</t>
    </rPh>
    <rPh sb="13" eb="14">
      <t>カン</t>
    </rPh>
    <rPh sb="16" eb="18">
      <t>ケンキュウ</t>
    </rPh>
    <phoneticPr fontId="2"/>
  </si>
  <si>
    <t>××××に係る研究助成</t>
    <rPh sb="5" eb="6">
      <t>カカ</t>
    </rPh>
    <rPh sb="7" eb="9">
      <t>ケンキュウ</t>
    </rPh>
    <rPh sb="9" eb="11">
      <t>ジョセイ</t>
    </rPh>
    <phoneticPr fontId="2"/>
  </si>
  <si>
    <t>なし</t>
    <phoneticPr fontId="2"/>
  </si>
  <si>
    <t>○○,000</t>
    <phoneticPr fontId="2"/>
  </si>
  <si>
    <t>▽▽,000</t>
    <phoneticPr fontId="2"/>
  </si>
  <si>
    <t>□□,000</t>
    <phoneticPr fontId="2"/>
  </si>
  <si>
    <t>△△△,000</t>
    <phoneticPr fontId="2"/>
  </si>
  <si>
    <t>株式会社○○○○</t>
    <phoneticPr fontId="14"/>
  </si>
  <si>
    <t>代表取締役社長　○○○○</t>
    <phoneticPr fontId="14"/>
  </si>
  <si>
    <t>行数が不足する場合は、23行目を「コピー」→23行目に「コピーしたセルの挿入」で行を追加してください。</t>
    <rPh sb="0" eb="2">
      <t>ギョウスウ</t>
    </rPh>
    <rPh sb="3" eb="5">
      <t>フソク</t>
    </rPh>
    <rPh sb="7" eb="9">
      <t>バアイ</t>
    </rPh>
    <rPh sb="13" eb="15">
      <t>ギョウメ</t>
    </rPh>
    <rPh sb="24" eb="26">
      <t>ギョウメ</t>
    </rPh>
    <rPh sb="36" eb="38">
      <t>ソウニュウ</t>
    </rPh>
    <rPh sb="40" eb="41">
      <t>ギョウ</t>
    </rPh>
    <rPh sb="42" eb="44">
      <t>ツイカ</t>
    </rPh>
    <phoneticPr fontId="2"/>
  </si>
  <si>
    <t>№</t>
    <phoneticPr fontId="17"/>
  </si>
  <si>
    <t>プロジェクト№</t>
    <phoneticPr fontId="17"/>
  </si>
  <si>
    <t>寄附者
個人or法人・団体</t>
    <rPh sb="0" eb="2">
      <t>キフ</t>
    </rPh>
    <rPh sb="2" eb="3">
      <t>シャ</t>
    </rPh>
    <rPh sb="4" eb="6">
      <t>コジン</t>
    </rPh>
    <rPh sb="8" eb="10">
      <t>ホウジン</t>
    </rPh>
    <rPh sb="11" eb="13">
      <t>ダンタイ</t>
    </rPh>
    <phoneticPr fontId="17"/>
  </si>
  <si>
    <t>寄附者
企業・法人名等</t>
    <rPh sb="0" eb="2">
      <t>キフ</t>
    </rPh>
    <rPh sb="2" eb="3">
      <t>シャ</t>
    </rPh>
    <rPh sb="4" eb="6">
      <t>キギョウ</t>
    </rPh>
    <rPh sb="7" eb="9">
      <t>ホウジン</t>
    </rPh>
    <rPh sb="9" eb="10">
      <t>メイ</t>
    </rPh>
    <rPh sb="10" eb="11">
      <t>トウ</t>
    </rPh>
    <phoneticPr fontId="17"/>
  </si>
  <si>
    <t>役職名</t>
    <rPh sb="0" eb="2">
      <t>ヤクショク</t>
    </rPh>
    <rPh sb="2" eb="3">
      <t>メイ</t>
    </rPh>
    <phoneticPr fontId="17"/>
  </si>
  <si>
    <t>氏名</t>
    <rPh sb="0" eb="2">
      <t>シメイ</t>
    </rPh>
    <phoneticPr fontId="17"/>
  </si>
  <si>
    <t>寄附金額</t>
    <rPh sb="0" eb="3">
      <t>キフキン</t>
    </rPh>
    <rPh sb="3" eb="4">
      <t>ガク</t>
    </rPh>
    <phoneticPr fontId="17"/>
  </si>
  <si>
    <t>寄附目的</t>
    <rPh sb="0" eb="2">
      <t>キフ</t>
    </rPh>
    <rPh sb="2" eb="4">
      <t>モクテキ</t>
    </rPh>
    <phoneticPr fontId="17"/>
  </si>
  <si>
    <t>その他の条件</t>
    <rPh sb="2" eb="3">
      <t>タ</t>
    </rPh>
    <rPh sb="4" eb="6">
      <t>ジョウケン</t>
    </rPh>
    <phoneticPr fontId="17"/>
  </si>
  <si>
    <t>あて先</t>
    <rPh sb="2" eb="3">
      <t>サキ</t>
    </rPh>
    <phoneticPr fontId="17"/>
  </si>
  <si>
    <t>配分先</t>
    <rPh sb="0" eb="2">
      <t>ハイブン</t>
    </rPh>
    <rPh sb="2" eb="3">
      <t>サキ</t>
    </rPh>
    <phoneticPr fontId="17"/>
  </si>
  <si>
    <t>間接経費
（金額の15％）</t>
    <rPh sb="0" eb="2">
      <t>カンセツ</t>
    </rPh>
    <rPh sb="2" eb="4">
      <t>ケイヒ</t>
    </rPh>
    <rPh sb="6" eb="8">
      <t>キンガク</t>
    </rPh>
    <phoneticPr fontId="17"/>
  </si>
  <si>
    <t>寄附金額(数式）</t>
    <rPh sb="0" eb="3">
      <t>キフキン</t>
    </rPh>
    <rPh sb="3" eb="4">
      <t>ガク</t>
    </rPh>
    <rPh sb="5" eb="7">
      <t>スウシキ</t>
    </rPh>
    <phoneticPr fontId="17"/>
  </si>
  <si>
    <t>間接経費（数式）</t>
    <rPh sb="0" eb="2">
      <t>カンセツ</t>
    </rPh>
    <rPh sb="2" eb="4">
      <t>ケイヒ</t>
    </rPh>
    <rPh sb="5" eb="7">
      <t>スウシキ</t>
    </rPh>
    <phoneticPr fontId="17"/>
  </si>
  <si>
    <t>配分額
(数式）</t>
    <rPh sb="0" eb="3">
      <t>ハイブンガク</t>
    </rPh>
    <rPh sb="5" eb="7">
      <t>スウシキ</t>
    </rPh>
    <phoneticPr fontId="17"/>
  </si>
  <si>
    <t>文番</t>
    <rPh sb="0" eb="1">
      <t>ブン</t>
    </rPh>
    <rPh sb="1" eb="2">
      <t>バン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</si>
</sst>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;[Red]#,##0"/>
  </numFmts>
  <fonts count="21">
    <font>
      <sz val="11"/>
      <color theme="1"/>
      <name val="Yu Gothic"/>
      <family val="2"/>
      <scheme val="minor"/>
    </font>
    <font>
      <sz val="9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b/>
      <sz val="11"/>
      <color rgb="FF474747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0"/>
    <xf numFmtId="0" fontId="1" fillId="0" borderId="0">
      <alignment vertical="center"/>
    </xf>
  </cellStyleXfs>
  <cellXfs count="78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right"/>
    </xf>
    <xf numFmtId="176" fontId="8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4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inden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indent="1"/>
    </xf>
    <xf numFmtId="0" fontId="9" fillId="2" borderId="0" xfId="8" applyFont="1" applyFill="1" applyAlignment="1">
      <alignment horizontal="centerContinuous"/>
    </xf>
    <xf numFmtId="0" fontId="7" fillId="2" borderId="0" xfId="8" applyFont="1" applyFill="1" applyAlignment="1">
      <alignment horizontal="centerContinuous"/>
    </xf>
    <xf numFmtId="0" fontId="4" fillId="0" borderId="0" xfId="8" applyFont="1"/>
    <xf numFmtId="0" fontId="4" fillId="2" borderId="0" xfId="8" applyFont="1" applyFill="1"/>
    <xf numFmtId="0" fontId="7" fillId="2" borderId="0" xfId="8" applyFont="1" applyFill="1" applyAlignment="1">
      <alignment horizontal="right"/>
    </xf>
    <xf numFmtId="0" fontId="7" fillId="2" borderId="0" xfId="8" applyFont="1" applyFill="1" applyAlignment="1">
      <alignment horizontal="right" indent="1"/>
    </xf>
    <xf numFmtId="0" fontId="4" fillId="2" borderId="0" xfId="8" applyFont="1" applyFill="1" applyAlignment="1">
      <alignment horizontal="right"/>
    </xf>
    <xf numFmtId="0" fontId="10" fillId="2" borderId="0" xfId="8" applyFont="1" applyFill="1" applyAlignment="1">
      <alignment vertical="center" wrapText="1"/>
    </xf>
    <xf numFmtId="0" fontId="4" fillId="0" borderId="0" xfId="8" applyFont="1" applyAlignment="1">
      <alignment wrapText="1"/>
    </xf>
    <xf numFmtId="0" fontId="4" fillId="2" borderId="0" xfId="8" applyFont="1" applyFill="1" applyAlignment="1">
      <alignment horizontal="center"/>
    </xf>
    <xf numFmtId="0" fontId="7" fillId="2" borderId="0" xfId="8" applyFont="1" applyFill="1" applyAlignment="1">
      <alignment horizontal="left" vertical="center" inden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Continuous" vertical="center" wrapText="1"/>
    </xf>
    <xf numFmtId="0" fontId="6" fillId="2" borderId="2" xfId="8" applyFont="1" applyFill="1" applyBorder="1" applyAlignment="1">
      <alignment horizontal="center" vertical="center"/>
    </xf>
    <xf numFmtId="0" fontId="12" fillId="2" borderId="2" xfId="8" applyFont="1" applyFill="1" applyBorder="1" applyAlignment="1">
      <alignment horizontal="left" vertical="center" wrapText="1"/>
    </xf>
    <xf numFmtId="0" fontId="12" fillId="2" borderId="1" xfId="8" applyFont="1" applyFill="1" applyBorder="1" applyAlignment="1">
      <alignment horizontal="left" vertical="center" wrapText="1"/>
    </xf>
    <xf numFmtId="176" fontId="11" fillId="2" borderId="1" xfId="8" applyNumberFormat="1" applyFont="1" applyFill="1" applyBorder="1" applyAlignment="1">
      <alignment horizontal="right"/>
    </xf>
    <xf numFmtId="0" fontId="4" fillId="2" borderId="3" xfId="8" applyFont="1" applyFill="1" applyBorder="1" applyAlignment="1">
      <alignment horizontal="right"/>
    </xf>
    <xf numFmtId="0" fontId="4" fillId="2" borderId="2" xfId="8" applyFont="1" applyFill="1" applyBorder="1" applyAlignment="1">
      <alignment horizontal="left" vertical="center" wrapText="1"/>
    </xf>
    <xf numFmtId="0" fontId="4" fillId="2" borderId="1" xfId="8" applyFont="1" applyFill="1" applyBorder="1" applyAlignment="1">
      <alignment horizontal="left" vertical="center" wrapText="1"/>
    </xf>
    <xf numFmtId="176" fontId="8" fillId="2" borderId="1" xfId="8" applyNumberFormat="1" applyFont="1" applyFill="1" applyBorder="1"/>
    <xf numFmtId="0" fontId="8" fillId="2" borderId="1" xfId="8" applyFont="1" applyFill="1" applyBorder="1"/>
    <xf numFmtId="0" fontId="4" fillId="2" borderId="2" xfId="8" applyFont="1" applyFill="1" applyBorder="1" applyAlignment="1">
      <alignment horizontal="center" wrapText="1"/>
    </xf>
    <xf numFmtId="0" fontId="4" fillId="2" borderId="2" xfId="8" applyFont="1" applyFill="1" applyBorder="1" applyAlignment="1">
      <alignment horizontal="centerContinuous" vertical="center" wrapText="1"/>
    </xf>
    <xf numFmtId="0" fontId="4" fillId="2" borderId="2" xfId="8" applyFont="1" applyFill="1" applyBorder="1" applyAlignment="1">
      <alignment horizontal="centerContinuous" wrapText="1"/>
    </xf>
    <xf numFmtId="0" fontId="15" fillId="0" borderId="2" xfId="0" applyFont="1" applyBorder="1" applyAlignment="1">
      <alignment horizontal="center" vertical="center"/>
    </xf>
    <xf numFmtId="0" fontId="16" fillId="4" borderId="2" xfId="9" applyFont="1" applyFill="1" applyBorder="1" applyAlignment="1">
      <alignment vertical="center"/>
    </xf>
    <xf numFmtId="0" fontId="16" fillId="4" borderId="2" xfId="9" applyFont="1" applyFill="1" applyBorder="1" applyAlignment="1">
      <alignment vertical="center" shrinkToFit="1"/>
    </xf>
    <xf numFmtId="0" fontId="18" fillId="4" borderId="2" xfId="9" applyFont="1" applyFill="1" applyBorder="1" applyAlignment="1">
      <alignment vertical="center" wrapText="1" shrinkToFit="1"/>
    </xf>
    <xf numFmtId="0" fontId="16" fillId="4" borderId="2" xfId="9" applyFont="1" applyFill="1" applyBorder="1" applyAlignment="1">
      <alignment horizontal="center" wrapText="1"/>
    </xf>
    <xf numFmtId="0" fontId="16" fillId="4" borderId="2" xfId="9" applyFont="1" applyFill="1" applyBorder="1" applyAlignment="1">
      <alignment horizontal="center" wrapText="1" shrinkToFit="1"/>
    </xf>
    <xf numFmtId="0" fontId="16" fillId="4" borderId="2" xfId="9" applyFont="1" applyFill="1" applyBorder="1" applyAlignment="1">
      <alignment horizontal="center"/>
    </xf>
    <xf numFmtId="3" fontId="16" fillId="4" borderId="2" xfId="9" applyNumberFormat="1" applyFont="1" applyFill="1" applyBorder="1" applyAlignment="1">
      <alignment vertical="center"/>
    </xf>
    <xf numFmtId="0" fontId="16" fillId="4" borderId="2" xfId="9" applyFont="1" applyFill="1" applyBorder="1" applyAlignment="1">
      <alignment vertical="center" wrapText="1" shrinkToFit="1"/>
    </xf>
    <xf numFmtId="0" fontId="16" fillId="4" borderId="2" xfId="9" applyFont="1" applyFill="1" applyBorder="1" applyAlignment="1">
      <alignment vertical="center" wrapText="1"/>
    </xf>
    <xf numFmtId="177" fontId="16" fillId="4" borderId="2" xfId="9" applyNumberFormat="1" applyFont="1" applyFill="1" applyBorder="1" applyAlignment="1">
      <alignment vertical="center" shrinkToFit="1"/>
    </xf>
    <xf numFmtId="38" fontId="16" fillId="4" borderId="2" xfId="9" applyNumberFormat="1" applyFont="1" applyFill="1" applyBorder="1" applyAlignment="1">
      <alignment wrapText="1"/>
    </xf>
    <xf numFmtId="0" fontId="16" fillId="5" borderId="2" xfId="9" applyFont="1" applyFill="1" applyBorder="1" applyAlignment="1">
      <alignment wrapText="1"/>
    </xf>
    <xf numFmtId="0" fontId="1" fillId="0" borderId="0" xfId="9">
      <alignment vertical="center"/>
    </xf>
    <xf numFmtId="0" fontId="16" fillId="0" borderId="2" xfId="9" applyFont="1" applyBorder="1" applyAlignment="1">
      <alignment vertical="center"/>
    </xf>
    <xf numFmtId="0" fontId="16" fillId="0" borderId="2" xfId="9" applyFont="1" applyBorder="1" applyAlignment="1">
      <alignment vertical="center" wrapText="1"/>
    </xf>
    <xf numFmtId="0" fontId="16" fillId="0" borderId="4" xfId="9" applyFont="1" applyBorder="1" applyAlignment="1">
      <alignment vertical="center" shrinkToFit="1"/>
    </xf>
    <xf numFmtId="0" fontId="16" fillId="0" borderId="4" xfId="9" applyFont="1" applyBorder="1" applyAlignment="1">
      <alignment vertical="center" wrapText="1"/>
    </xf>
    <xf numFmtId="0" fontId="16" fillId="0" borderId="4" xfId="9" applyFont="1" applyBorder="1" applyAlignment="1">
      <alignment vertical="center" wrapText="1" shrinkToFit="1"/>
    </xf>
    <xf numFmtId="178" fontId="16" fillId="0" borderId="2" xfId="9" applyNumberFormat="1" applyFont="1" applyBorder="1" applyAlignment="1">
      <alignment vertical="center"/>
    </xf>
    <xf numFmtId="0" fontId="16" fillId="0" borderId="2" xfId="9" applyFont="1" applyBorder="1" applyAlignment="1">
      <alignment horizontal="center" vertical="center" wrapText="1"/>
    </xf>
    <xf numFmtId="57" fontId="16" fillId="0" borderId="2" xfId="9" applyNumberFormat="1" applyFont="1" applyBorder="1" applyAlignment="1">
      <alignment vertical="center" shrinkToFit="1"/>
    </xf>
    <xf numFmtId="178" fontId="16" fillId="0" borderId="2" xfId="9" applyNumberFormat="1" applyFont="1" applyBorder="1" applyAlignment="1">
      <alignment horizontal="right" vertical="center"/>
    </xf>
    <xf numFmtId="38" fontId="16" fillId="0" borderId="2" xfId="2" applyFont="1" applyFill="1" applyBorder="1" applyAlignment="1">
      <alignment horizontal="right" vertical="center"/>
    </xf>
    <xf numFmtId="38" fontId="16" fillId="0" borderId="2" xfId="2" applyFont="1" applyFill="1" applyBorder="1" applyAlignment="1">
      <alignment vertical="center"/>
    </xf>
    <xf numFmtId="0" fontId="16" fillId="5" borderId="2" xfId="9" applyFont="1" applyFill="1" applyBorder="1" applyAlignment="1">
      <alignment horizontal="center" vertical="center"/>
    </xf>
    <xf numFmtId="0" fontId="4" fillId="0" borderId="2" xfId="9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76" fontId="8" fillId="3" borderId="1" xfId="0" applyNumberFormat="1" applyFont="1" applyFill="1" applyBorder="1"/>
    <xf numFmtId="0" fontId="19" fillId="3" borderId="0" xfId="8" applyFont="1" applyFill="1" applyAlignment="1">
      <alignment horizontal="left" wrapText="1"/>
    </xf>
    <xf numFmtId="0" fontId="19" fillId="3" borderId="0" xfId="8" applyFont="1" applyFill="1" applyAlignment="1">
      <alignment horizontal="left"/>
    </xf>
    <xf numFmtId="0" fontId="19" fillId="3" borderId="0" xfId="8" applyFont="1" applyFill="1" applyAlignment="1">
      <alignment horizontal="left" vertical="top" wrapText="1"/>
    </xf>
    <xf numFmtId="0" fontId="19" fillId="3" borderId="0" xfId="8" applyFont="1" applyFill="1" applyAlignment="1">
      <alignment horizontal="left" vertical="top"/>
    </xf>
    <xf numFmtId="0" fontId="10" fillId="2" borderId="0" xfId="8" applyFont="1" applyFill="1" applyAlignment="1">
      <alignment horizontal="left" vertical="center" wrapText="1"/>
    </xf>
  </cellXfs>
  <cellStyles count="10">
    <cellStyle name="桁区切り 2" xfId="2" xr:uid="{B185261B-D9D9-3041-8052-DB1A110B1B22}"/>
    <cellStyle name="標準" xfId="0" builtinId="0"/>
    <cellStyle name="標準 11" xfId="7" xr:uid="{551987AE-3F2C-B54A-9B1D-163BE19E2270}"/>
    <cellStyle name="標準 13" xfId="3" xr:uid="{C63C6E36-5F0B-654E-8C6B-36E89C869B79}"/>
    <cellStyle name="標準 2" xfId="1" xr:uid="{90B6CFDA-5C1C-7A4E-B08A-ADDC74AD0A48}"/>
    <cellStyle name="標準 2 2" xfId="8" xr:uid="{852D0FD9-1EE2-49C5-93E0-AD7084D149C4}"/>
    <cellStyle name="標準 3" xfId="4" xr:uid="{7C8CEE18-78DD-1843-B2DD-CD2C5FFA4B45}"/>
    <cellStyle name="標準 4" xfId="9" xr:uid="{EB4D6C71-814F-4B50-A346-4EFA7A60CDE4}"/>
    <cellStyle name="標準 7" xfId="5" xr:uid="{82BDD367-8924-834D-A7ED-502162461385}"/>
    <cellStyle name="標準 9" xfId="6" xr:uid="{895C7E36-330A-E346-A756-BA8830EB24C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72CE0-BA71-494C-B19E-2CCD7E9EA47B}">
  <dimension ref="A1:E29"/>
  <sheetViews>
    <sheetView tabSelected="1" view="pageBreakPreview" zoomScaleNormal="100" zoomScaleSheetLayoutView="100" workbookViewId="0">
      <selection activeCell="D4" sqref="D4:E4"/>
    </sheetView>
  </sheetViews>
  <sheetFormatPr defaultRowHeight="13.5"/>
  <cols>
    <col min="1" max="1" width="4" style="1" customWidth="1"/>
    <col min="2" max="2" width="16.125" style="1" customWidth="1"/>
    <col min="3" max="3" width="29.125" style="1" customWidth="1"/>
    <col min="4" max="4" width="27.125" style="1" customWidth="1"/>
    <col min="5" max="5" width="3.5" style="1" bestFit="1" customWidth="1"/>
    <col min="6" max="16384" width="9" style="1"/>
  </cols>
  <sheetData>
    <row r="1" spans="1:5" ht="23.25" customHeight="1">
      <c r="A1" s="9" t="s">
        <v>4</v>
      </c>
      <c r="B1" s="10"/>
      <c r="C1" s="10"/>
      <c r="D1" s="10"/>
      <c r="E1" s="10"/>
    </row>
    <row r="2" spans="1:5" ht="38.25" customHeight="1">
      <c r="A2" s="11"/>
      <c r="B2" s="11"/>
      <c r="C2" s="11"/>
      <c r="D2" s="11"/>
      <c r="E2" s="11"/>
    </row>
    <row r="3" spans="1:5" ht="14.25">
      <c r="A3" s="11"/>
      <c r="B3" s="11"/>
      <c r="C3" s="12" t="s">
        <v>0</v>
      </c>
      <c r="D3" s="11"/>
      <c r="E3" s="11"/>
    </row>
    <row r="4" spans="1:5" ht="37.5" customHeight="1">
      <c r="A4" s="11"/>
      <c r="B4" s="11"/>
      <c r="C4" s="13" t="s">
        <v>5</v>
      </c>
      <c r="D4" s="73"/>
      <c r="E4" s="74"/>
    </row>
    <row r="5" spans="1:5" ht="37.5" customHeight="1">
      <c r="A5" s="11"/>
      <c r="B5" s="11"/>
      <c r="C5" s="14"/>
      <c r="D5" s="75"/>
      <c r="E5" s="76"/>
    </row>
    <row r="6" spans="1:5">
      <c r="A6" s="11"/>
      <c r="B6" s="11"/>
      <c r="C6" s="14"/>
      <c r="D6" s="15" t="s">
        <v>7</v>
      </c>
      <c r="E6" s="15"/>
    </row>
    <row r="7" spans="1:5" ht="38.25" customHeight="1">
      <c r="A7" s="16" t="s">
        <v>8</v>
      </c>
      <c r="B7" s="11"/>
      <c r="C7" s="11"/>
      <c r="D7" s="11"/>
      <c r="E7" s="11"/>
    </row>
    <row r="8" spans="1:5" ht="21.75" customHeight="1">
      <c r="A8" s="2"/>
      <c r="B8" s="2" t="s">
        <v>1</v>
      </c>
      <c r="C8" s="8" t="s">
        <v>2</v>
      </c>
      <c r="D8" s="5" t="s">
        <v>3</v>
      </c>
      <c r="E8" s="5"/>
    </row>
    <row r="9" spans="1:5" ht="30.75" customHeight="1">
      <c r="A9" s="43">
        <f>ROW()-8</f>
        <v>1</v>
      </c>
      <c r="B9" s="70"/>
      <c r="C9" s="71"/>
      <c r="D9" s="72"/>
      <c r="E9" s="6" t="s">
        <v>9</v>
      </c>
    </row>
    <row r="10" spans="1:5" ht="30.75" customHeight="1">
      <c r="A10" s="43">
        <f t="shared" ref="A10:A23" si="0">ROW()-8</f>
        <v>2</v>
      </c>
      <c r="B10" s="70"/>
      <c r="C10" s="71"/>
      <c r="D10" s="72"/>
      <c r="E10" s="6" t="s">
        <v>9</v>
      </c>
    </row>
    <row r="11" spans="1:5" ht="30.75" customHeight="1">
      <c r="A11" s="43">
        <f t="shared" si="0"/>
        <v>3</v>
      </c>
      <c r="B11" s="70"/>
      <c r="C11" s="71"/>
      <c r="D11" s="72"/>
      <c r="E11" s="6" t="s">
        <v>9</v>
      </c>
    </row>
    <row r="12" spans="1:5" ht="30.75" customHeight="1">
      <c r="A12" s="43">
        <f t="shared" si="0"/>
        <v>4</v>
      </c>
      <c r="B12" s="70"/>
      <c r="C12" s="71"/>
      <c r="D12" s="72"/>
      <c r="E12" s="6" t="s">
        <v>9</v>
      </c>
    </row>
    <row r="13" spans="1:5" ht="30.75" customHeight="1">
      <c r="A13" s="43">
        <f t="shared" si="0"/>
        <v>5</v>
      </c>
      <c r="B13" s="70"/>
      <c r="C13" s="71"/>
      <c r="D13" s="72"/>
      <c r="E13" s="6" t="s">
        <v>9</v>
      </c>
    </row>
    <row r="14" spans="1:5" ht="30.75" customHeight="1">
      <c r="A14" s="43">
        <f t="shared" si="0"/>
        <v>6</v>
      </c>
      <c r="B14" s="70"/>
      <c r="C14" s="71"/>
      <c r="D14" s="72"/>
      <c r="E14" s="6" t="s">
        <v>9</v>
      </c>
    </row>
    <row r="15" spans="1:5" ht="30.75" customHeight="1">
      <c r="A15" s="43">
        <f t="shared" si="0"/>
        <v>7</v>
      </c>
      <c r="B15" s="70"/>
      <c r="C15" s="71"/>
      <c r="D15" s="72"/>
      <c r="E15" s="6" t="s">
        <v>9</v>
      </c>
    </row>
    <row r="16" spans="1:5" ht="30.75" customHeight="1">
      <c r="A16" s="43">
        <f t="shared" si="0"/>
        <v>8</v>
      </c>
      <c r="B16" s="70"/>
      <c r="C16" s="71"/>
      <c r="D16" s="72"/>
      <c r="E16" s="6" t="s">
        <v>9</v>
      </c>
    </row>
    <row r="17" spans="1:5" ht="30.75" customHeight="1">
      <c r="A17" s="43">
        <f t="shared" si="0"/>
        <v>9</v>
      </c>
      <c r="B17" s="70"/>
      <c r="C17" s="71"/>
      <c r="D17" s="72"/>
      <c r="E17" s="6" t="s">
        <v>9</v>
      </c>
    </row>
    <row r="18" spans="1:5" ht="30.75" customHeight="1">
      <c r="A18" s="43">
        <f t="shared" si="0"/>
        <v>10</v>
      </c>
      <c r="B18" s="70"/>
      <c r="C18" s="71"/>
      <c r="D18" s="72"/>
      <c r="E18" s="6" t="s">
        <v>9</v>
      </c>
    </row>
    <row r="19" spans="1:5" ht="30.75" customHeight="1">
      <c r="A19" s="43">
        <f t="shared" si="0"/>
        <v>11</v>
      </c>
      <c r="B19" s="70"/>
      <c r="C19" s="71"/>
      <c r="D19" s="72"/>
      <c r="E19" s="6" t="s">
        <v>9</v>
      </c>
    </row>
    <row r="20" spans="1:5" ht="30.75" customHeight="1">
      <c r="A20" s="43">
        <f t="shared" si="0"/>
        <v>12</v>
      </c>
      <c r="B20" s="70"/>
      <c r="C20" s="71"/>
      <c r="D20" s="72"/>
      <c r="E20" s="6" t="s">
        <v>9</v>
      </c>
    </row>
    <row r="21" spans="1:5" ht="30.75" customHeight="1">
      <c r="A21" s="43">
        <f t="shared" si="0"/>
        <v>13</v>
      </c>
      <c r="B21" s="70"/>
      <c r="C21" s="71"/>
      <c r="D21" s="72"/>
      <c r="E21" s="6" t="s">
        <v>9</v>
      </c>
    </row>
    <row r="22" spans="1:5" ht="30.75" customHeight="1">
      <c r="A22" s="43">
        <f t="shared" si="0"/>
        <v>14</v>
      </c>
      <c r="B22" s="70"/>
      <c r="C22" s="71"/>
      <c r="D22" s="72"/>
      <c r="E22" s="6" t="s">
        <v>9</v>
      </c>
    </row>
    <row r="23" spans="1:5" ht="30.75" customHeight="1">
      <c r="A23" s="43">
        <f t="shared" si="0"/>
        <v>15</v>
      </c>
      <c r="B23" s="70"/>
      <c r="C23" s="71"/>
      <c r="D23" s="72"/>
      <c r="E23" s="6" t="s">
        <v>9</v>
      </c>
    </row>
    <row r="24" spans="1:5" ht="27">
      <c r="A24" s="3"/>
      <c r="B24" s="4" t="s">
        <v>6</v>
      </c>
      <c r="C24" s="3"/>
      <c r="D24" s="7" t="str">
        <f>IF(D9="","",SUM(D9:D23))</f>
        <v/>
      </c>
      <c r="E24" s="6" t="s">
        <v>9</v>
      </c>
    </row>
    <row r="29" spans="1:5">
      <c r="A29" s="1" t="s">
        <v>22</v>
      </c>
    </row>
  </sheetData>
  <mergeCells count="2">
    <mergeCell ref="D4:E4"/>
    <mergeCell ref="D5:E5"/>
  </mergeCells>
  <phoneticPr fontId="2"/>
  <dataValidations count="2">
    <dataValidation imeMode="off" allowBlank="1" showInputMessage="1" showErrorMessage="1" sqref="D9:D24" xr:uid="{B67E961D-6E80-462A-AD91-6ADCFDA7FBDB}"/>
    <dataValidation imeMode="on" allowBlank="1" showInputMessage="1" showErrorMessage="1" sqref="D4:E5 B9:C23" xr:uid="{85A5A4F7-2E8B-46A5-8EF6-BA7D6823995A}"/>
  </dataValidations>
  <printOptions horizontalCentered="1"/>
  <pageMargins left="0.70866141732283472" right="0.59055118110236227" top="0.74803149606299213" bottom="0.74803149606299213" header="0.31496062992125984" footer="0.31496062992125984"/>
  <pageSetup paperSize="9" orientation="portrait" blackAndWhite="1" horizontalDpi="300" verticalDpi="300" r:id="rId1"/>
  <headerFooter>
    <oddHeader>&amp;L&amp;"ＭＳ Ｐ明朝,標準"様式第２号（第６条関係）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5D91-7BC2-44C8-8A45-00464C4B4254}">
  <sheetPr>
    <tabColor rgb="FFFFFF00"/>
  </sheetPr>
  <dimension ref="A1:F26"/>
  <sheetViews>
    <sheetView view="pageBreakPreview" zoomScaleNormal="70" zoomScaleSheetLayoutView="100" workbookViewId="0">
      <selection activeCell="B13" sqref="B13"/>
    </sheetView>
  </sheetViews>
  <sheetFormatPr defaultRowHeight="13.5"/>
  <cols>
    <col min="1" max="1" width="4" style="19" customWidth="1"/>
    <col min="2" max="2" width="16.125" style="19" customWidth="1"/>
    <col min="3" max="3" width="29.125" style="19" customWidth="1"/>
    <col min="4" max="4" width="27.125" style="19" customWidth="1"/>
    <col min="5" max="5" width="3.5" style="19" bestFit="1" customWidth="1"/>
    <col min="6" max="6" width="46" style="19" customWidth="1"/>
    <col min="7" max="16384" width="9" style="19"/>
  </cols>
  <sheetData>
    <row r="1" spans="1:6" ht="23.25" customHeight="1">
      <c r="A1" s="17" t="s">
        <v>4</v>
      </c>
      <c r="B1" s="18"/>
      <c r="C1" s="18"/>
      <c r="D1" s="18"/>
      <c r="E1" s="18"/>
    </row>
    <row r="2" spans="1:6" ht="38.25" customHeight="1">
      <c r="A2" s="20"/>
      <c r="B2" s="20"/>
      <c r="C2" s="20"/>
      <c r="D2" s="20"/>
      <c r="E2" s="20"/>
    </row>
    <row r="3" spans="1:6" ht="14.25">
      <c r="A3" s="20"/>
      <c r="B3" s="20"/>
      <c r="C3" s="21" t="s">
        <v>0</v>
      </c>
      <c r="D3" s="20"/>
      <c r="E3" s="20"/>
    </row>
    <row r="4" spans="1:6" ht="37.5" customHeight="1">
      <c r="A4" s="20"/>
      <c r="B4" s="20"/>
      <c r="C4" s="22" t="s">
        <v>5</v>
      </c>
      <c r="D4" s="77" t="s">
        <v>20</v>
      </c>
      <c r="E4" s="77"/>
    </row>
    <row r="5" spans="1:6" ht="37.5" customHeight="1">
      <c r="A5" s="20"/>
      <c r="B5" s="20"/>
      <c r="C5" s="23"/>
      <c r="D5" s="24" t="s">
        <v>21</v>
      </c>
      <c r="E5" s="24"/>
      <c r="F5" s="25"/>
    </row>
    <row r="6" spans="1:6">
      <c r="A6" s="20"/>
      <c r="B6" s="20"/>
      <c r="C6" s="23"/>
      <c r="D6" s="26" t="s">
        <v>7</v>
      </c>
      <c r="E6" s="26"/>
    </row>
    <row r="7" spans="1:6" ht="38.25" customHeight="1">
      <c r="A7" s="27" t="s">
        <v>8</v>
      </c>
      <c r="B7" s="20"/>
      <c r="C7" s="20"/>
      <c r="D7" s="20"/>
      <c r="E7" s="20"/>
    </row>
    <row r="8" spans="1:6" ht="21.75" customHeight="1">
      <c r="A8" s="28"/>
      <c r="B8" s="28" t="s">
        <v>1</v>
      </c>
      <c r="C8" s="29" t="s">
        <v>2</v>
      </c>
      <c r="D8" s="30" t="s">
        <v>3</v>
      </c>
      <c r="E8" s="30"/>
    </row>
    <row r="9" spans="1:6" ht="30.75" customHeight="1">
      <c r="A9" s="31">
        <v>1</v>
      </c>
      <c r="B9" s="32" t="s">
        <v>10</v>
      </c>
      <c r="C9" s="33" t="s">
        <v>13</v>
      </c>
      <c r="D9" s="34" t="s">
        <v>16</v>
      </c>
      <c r="E9" s="35" t="s">
        <v>9</v>
      </c>
    </row>
    <row r="10" spans="1:6" ht="30.75" customHeight="1">
      <c r="A10" s="31">
        <f>A9+1</f>
        <v>2</v>
      </c>
      <c r="B10" s="32" t="s">
        <v>11</v>
      </c>
      <c r="C10" s="33" t="s">
        <v>14</v>
      </c>
      <c r="D10" s="34" t="s">
        <v>17</v>
      </c>
      <c r="E10" s="35" t="s">
        <v>9</v>
      </c>
    </row>
    <row r="11" spans="1:6" ht="30.75" customHeight="1">
      <c r="A11" s="31">
        <f t="shared" ref="A11:A22" si="0">A10+1</f>
        <v>3</v>
      </c>
      <c r="B11" s="32" t="s">
        <v>12</v>
      </c>
      <c r="C11" s="33" t="s">
        <v>15</v>
      </c>
      <c r="D11" s="34" t="s">
        <v>18</v>
      </c>
      <c r="E11" s="35" t="s">
        <v>9</v>
      </c>
    </row>
    <row r="12" spans="1:6" ht="30.75" customHeight="1">
      <c r="A12" s="31">
        <f t="shared" si="0"/>
        <v>4</v>
      </c>
      <c r="B12" s="36"/>
      <c r="C12" s="37"/>
      <c r="D12" s="38"/>
      <c r="E12" s="35" t="s">
        <v>9</v>
      </c>
    </row>
    <row r="13" spans="1:6" ht="30.75" customHeight="1">
      <c r="A13" s="31">
        <f t="shared" si="0"/>
        <v>5</v>
      </c>
      <c r="B13" s="36"/>
      <c r="C13" s="37"/>
      <c r="D13" s="38"/>
      <c r="E13" s="35" t="s">
        <v>9</v>
      </c>
    </row>
    <row r="14" spans="1:6" ht="30.75" customHeight="1">
      <c r="A14" s="31">
        <f t="shared" si="0"/>
        <v>6</v>
      </c>
      <c r="B14" s="36"/>
      <c r="C14" s="37"/>
      <c r="D14" s="38"/>
      <c r="E14" s="35" t="s">
        <v>9</v>
      </c>
    </row>
    <row r="15" spans="1:6" ht="30.75" customHeight="1">
      <c r="A15" s="31">
        <f t="shared" si="0"/>
        <v>7</v>
      </c>
      <c r="B15" s="36"/>
      <c r="C15" s="37"/>
      <c r="D15" s="38"/>
      <c r="E15" s="35" t="s">
        <v>9</v>
      </c>
    </row>
    <row r="16" spans="1:6" ht="30.75" customHeight="1">
      <c r="A16" s="31">
        <f t="shared" si="0"/>
        <v>8</v>
      </c>
      <c r="B16" s="36"/>
      <c r="C16" s="37"/>
      <c r="D16" s="38"/>
      <c r="E16" s="35" t="s">
        <v>9</v>
      </c>
    </row>
    <row r="17" spans="1:5" ht="30.75" customHeight="1">
      <c r="A17" s="31">
        <f t="shared" si="0"/>
        <v>9</v>
      </c>
      <c r="B17" s="36"/>
      <c r="C17" s="37"/>
      <c r="D17" s="38"/>
      <c r="E17" s="35" t="s">
        <v>9</v>
      </c>
    </row>
    <row r="18" spans="1:5" ht="30.75" customHeight="1">
      <c r="A18" s="31">
        <f t="shared" si="0"/>
        <v>10</v>
      </c>
      <c r="B18" s="36"/>
      <c r="C18" s="37"/>
      <c r="D18" s="38"/>
      <c r="E18" s="35" t="s">
        <v>9</v>
      </c>
    </row>
    <row r="19" spans="1:5" ht="30.75" customHeight="1">
      <c r="A19" s="31">
        <f t="shared" si="0"/>
        <v>11</v>
      </c>
      <c r="B19" s="36"/>
      <c r="C19" s="37"/>
      <c r="D19" s="38"/>
      <c r="E19" s="35" t="s">
        <v>9</v>
      </c>
    </row>
    <row r="20" spans="1:5" ht="30.75" customHeight="1">
      <c r="A20" s="31">
        <f t="shared" si="0"/>
        <v>12</v>
      </c>
      <c r="B20" s="36"/>
      <c r="C20" s="37"/>
      <c r="D20" s="38"/>
      <c r="E20" s="35" t="s">
        <v>9</v>
      </c>
    </row>
    <row r="21" spans="1:5" ht="30.75" customHeight="1">
      <c r="A21" s="31">
        <f t="shared" si="0"/>
        <v>13</v>
      </c>
      <c r="B21" s="36"/>
      <c r="C21" s="37"/>
      <c r="D21" s="38"/>
      <c r="E21" s="35" t="s">
        <v>9</v>
      </c>
    </row>
    <row r="22" spans="1:5" ht="30.75" customHeight="1">
      <c r="A22" s="31">
        <f t="shared" si="0"/>
        <v>14</v>
      </c>
      <c r="B22" s="36"/>
      <c r="C22" s="37"/>
      <c r="D22" s="38"/>
      <c r="E22" s="35" t="s">
        <v>9</v>
      </c>
    </row>
    <row r="23" spans="1:5" ht="30.75" customHeight="1">
      <c r="A23" s="31">
        <f>A22+1</f>
        <v>15</v>
      </c>
      <c r="B23" s="36"/>
      <c r="C23" s="37"/>
      <c r="D23" s="39"/>
      <c r="E23" s="35" t="s">
        <v>9</v>
      </c>
    </row>
    <row r="24" spans="1:5" ht="42.75" customHeight="1">
      <c r="A24" s="40"/>
      <c r="B24" s="41" t="s">
        <v>6</v>
      </c>
      <c r="C24" s="42"/>
      <c r="D24" s="34" t="s">
        <v>19</v>
      </c>
      <c r="E24" s="35" t="s">
        <v>9</v>
      </c>
    </row>
    <row r="25" spans="1:5">
      <c r="A25" s="20"/>
      <c r="B25" s="20"/>
      <c r="C25" s="20"/>
      <c r="D25" s="20"/>
      <c r="E25" s="20"/>
    </row>
    <row r="26" spans="1:5">
      <c r="A26" s="20"/>
      <c r="B26" s="20"/>
      <c r="C26" s="20"/>
      <c r="D26" s="20"/>
      <c r="E26" s="20"/>
    </row>
  </sheetData>
  <mergeCells count="1">
    <mergeCell ref="D4:E4"/>
  </mergeCells>
  <phoneticPr fontId="2"/>
  <dataValidations count="2">
    <dataValidation imeMode="on" allowBlank="1" showInputMessage="1" showErrorMessage="1" sqref="B9:C23" xr:uid="{653713D0-AF7D-4C69-B7F2-5C13DCD62109}"/>
    <dataValidation imeMode="off" allowBlank="1" showInputMessage="1" showErrorMessage="1" sqref="D9:D24" xr:uid="{1B3FDA9C-0C80-40C0-98D3-61514F0DB752}"/>
  </dataValidations>
  <printOptions horizontalCentered="1"/>
  <pageMargins left="0.70866141732283472" right="0.59055118110236227" top="0.74803149606299213" bottom="0.74803149606299213" header="0.31496062992125984" footer="0.31496062992125984"/>
  <pageSetup paperSize="9" orientation="portrait" horizontalDpi="300" verticalDpi="300" r:id="rId1"/>
  <headerFooter>
    <oddHeader>&amp;L&amp;"ＭＳ Ｐ明朝,標準"様式第２号（第６条関係）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90A3-839B-4887-8746-05E5B306F8DF}">
  <sheetPr>
    <tabColor rgb="FF92D050"/>
  </sheetPr>
  <dimension ref="A1:U16"/>
  <sheetViews>
    <sheetView zoomScale="70" zoomScaleNormal="70" workbookViewId="0">
      <selection activeCell="S2" sqref="S2"/>
    </sheetView>
  </sheetViews>
  <sheetFormatPr defaultRowHeight="15.75"/>
  <cols>
    <col min="1" max="1" width="5" style="56" customWidth="1"/>
    <col min="2" max="2" width="13" style="56" customWidth="1"/>
    <col min="3" max="3" width="10" style="56" customWidth="1"/>
    <col min="4" max="4" width="20.75" style="56" customWidth="1"/>
    <col min="5" max="5" width="19.375" style="56" customWidth="1"/>
    <col min="6" max="6" width="19.125" style="56" customWidth="1"/>
    <col min="7" max="7" width="14.625" style="56" customWidth="1"/>
    <col min="8" max="8" width="27" style="56" customWidth="1"/>
    <col min="9" max="9" width="40.75" style="56" customWidth="1"/>
    <col min="10" max="10" width="8.75" style="56" customWidth="1"/>
    <col min="11" max="11" width="11" style="56" customWidth="1"/>
    <col min="12" max="14" width="12.125" style="56" customWidth="1"/>
    <col min="15" max="16" width="14.625" style="56" customWidth="1"/>
    <col min="17" max="20" width="14.125" style="56" customWidth="1"/>
    <col min="21" max="21" width="7.375" style="56" customWidth="1"/>
    <col min="22" max="16384" width="9" style="56"/>
  </cols>
  <sheetData>
    <row r="1" spans="1:21" ht="51.75">
      <c r="A1" s="44" t="s">
        <v>23</v>
      </c>
      <c r="B1" s="45" t="s">
        <v>24</v>
      </c>
      <c r="C1" s="46" t="s">
        <v>25</v>
      </c>
      <c r="D1" s="47" t="s">
        <v>26</v>
      </c>
      <c r="E1" s="48" t="s">
        <v>27</v>
      </c>
      <c r="F1" s="49" t="s">
        <v>28</v>
      </c>
      <c r="G1" s="50" t="s">
        <v>29</v>
      </c>
      <c r="H1" s="51" t="s">
        <v>30</v>
      </c>
      <c r="I1" s="52" t="s">
        <v>31</v>
      </c>
      <c r="J1" s="52"/>
      <c r="K1" s="53"/>
      <c r="L1" s="53"/>
      <c r="M1" s="53"/>
      <c r="N1" s="53"/>
      <c r="O1" s="44" t="s">
        <v>32</v>
      </c>
      <c r="P1" s="44" t="s">
        <v>33</v>
      </c>
      <c r="Q1" s="52" t="s">
        <v>34</v>
      </c>
      <c r="R1" s="54" t="s">
        <v>35</v>
      </c>
      <c r="S1" s="54" t="s">
        <v>36</v>
      </c>
      <c r="T1" s="54" t="s">
        <v>37</v>
      </c>
      <c r="U1" s="55" t="s">
        <v>38</v>
      </c>
    </row>
    <row r="2" spans="1:21" ht="57" customHeight="1">
      <c r="A2" s="57"/>
      <c r="B2" s="58"/>
      <c r="C2" s="59"/>
      <c r="D2" s="60" t="str">
        <f>IF(様式第2号!$D$5="","",様式第2号!$D$4)</f>
        <v/>
      </c>
      <c r="E2" s="61" t="str">
        <f>IF(様式第2号!$D$5="","",LEFT(様式第2号!$D$5,FIND(" ",SUBSTITUTE(様式第2号!$D$5,"　"," "))-1))</f>
        <v/>
      </c>
      <c r="F2" s="60" t="str">
        <f>IF(様式第2号!$D$5="","",RIGHT(様式第2号!$D$5,LEN(様式第2号!$D$5)-FIND(" ",SUBSTITUTE(様式第2号!$D$5,"　"," "))))</f>
        <v/>
      </c>
      <c r="G2" s="62">
        <f>様式第2号!D9</f>
        <v>0</v>
      </c>
      <c r="H2" s="69"/>
      <c r="I2" s="58">
        <f>様式第2号!C9</f>
        <v>0</v>
      </c>
      <c r="J2" s="63"/>
      <c r="K2" s="64"/>
      <c r="L2" s="64"/>
      <c r="M2" s="64"/>
      <c r="N2" s="64"/>
      <c r="O2" s="58">
        <f>IF(COUNTIF(様式第2号!B9,"*講座*")=1,様式第2号!B9&amp;"主任",IF(OR(COUNTIF(様式第2号!B9,"*部*")=1,COUNTIF(様式第2号!B9,"*センター*")=1,COUNTIF(様式第2号!B9,"*学科*")=1,COUNTIF(様式第2号!B9,"*室*")=1),様式第2号!B9&amp;"長",様式第2号!B9))</f>
        <v>0</v>
      </c>
      <c r="P2" s="58" t="str">
        <f>様式第2号!B9&amp;"共通"</f>
        <v>共通</v>
      </c>
      <c r="Q2" s="65">
        <f t="shared" ref="Q2" si="0">S2</f>
        <v>0</v>
      </c>
      <c r="R2" s="66">
        <f t="shared" ref="R2" si="1">G2</f>
        <v>0</v>
      </c>
      <c r="S2" s="67">
        <f>R2*0.15</f>
        <v>0</v>
      </c>
      <c r="T2" s="67">
        <f t="shared" ref="T2" si="2">R2-S2</f>
        <v>0</v>
      </c>
      <c r="U2" s="68"/>
    </row>
    <row r="3" spans="1:21" ht="57" customHeight="1">
      <c r="A3" s="57"/>
      <c r="B3" s="58"/>
      <c r="C3" s="59"/>
      <c r="D3" s="60" t="str">
        <f>IF(様式第2号!$D$5="","",様式第2号!$D$4)</f>
        <v/>
      </c>
      <c r="E3" s="61" t="str">
        <f>IF(様式第2号!$D$5="","",LEFT(様式第2号!$D$5,FIND(" ",SUBSTITUTE(様式第2号!$D$5,"　"," "))-1))</f>
        <v/>
      </c>
      <c r="F3" s="60" t="str">
        <f>IF(様式第2号!$D$5="","",RIGHT(様式第2号!$D$5,LEN(様式第2号!$D$5)-FIND(" ",SUBSTITUTE(様式第2号!$D$5,"　"," "))))</f>
        <v/>
      </c>
      <c r="G3" s="62">
        <f>様式第2号!D10</f>
        <v>0</v>
      </c>
      <c r="H3" s="69"/>
      <c r="I3" s="58">
        <f>様式第2号!C10</f>
        <v>0</v>
      </c>
      <c r="J3" s="63"/>
      <c r="K3" s="64"/>
      <c r="L3" s="64"/>
      <c r="M3" s="64"/>
      <c r="N3" s="64"/>
      <c r="O3" s="58">
        <f>IF(COUNTIF(様式第2号!B10,"*講座*")=1,様式第2号!B10&amp;"主任",IF(OR(COUNTIF(様式第2号!B10,"*部*")=1,COUNTIF(様式第2号!B10,"*センター*")=1,COUNTIF(様式第2号!B10,"*学科*")=1,COUNTIF(様式第2号!B10,"*室*")=1),様式第2号!B10&amp;"長",様式第2号!B10))</f>
        <v>0</v>
      </c>
      <c r="P3" s="58" t="str">
        <f>様式第2号!B10&amp;"共通"</f>
        <v>共通</v>
      </c>
      <c r="Q3" s="65">
        <f t="shared" ref="Q3:Q16" si="3">S3</f>
        <v>0</v>
      </c>
      <c r="R3" s="66">
        <f t="shared" ref="R3:R16" si="4">G3</f>
        <v>0</v>
      </c>
      <c r="S3" s="67">
        <f t="shared" ref="S3:S16" si="5">R3*0.15</f>
        <v>0</v>
      </c>
      <c r="T3" s="67">
        <f t="shared" ref="T3:T16" si="6">R3-S3</f>
        <v>0</v>
      </c>
      <c r="U3" s="68"/>
    </row>
    <row r="4" spans="1:21" ht="57" customHeight="1">
      <c r="A4" s="57"/>
      <c r="B4" s="58"/>
      <c r="C4" s="59"/>
      <c r="D4" s="60" t="str">
        <f>IF(様式第2号!$D$5="","",様式第2号!$D$4)</f>
        <v/>
      </c>
      <c r="E4" s="61" t="str">
        <f>IF(様式第2号!$D$5="","",LEFT(様式第2号!$D$5,FIND(" ",SUBSTITUTE(様式第2号!$D$5,"　"," "))-1))</f>
        <v/>
      </c>
      <c r="F4" s="60" t="str">
        <f>IF(様式第2号!$D$5="","",RIGHT(様式第2号!$D$5,LEN(様式第2号!$D$5)-FIND(" ",SUBSTITUTE(様式第2号!$D$5,"　"," "))))</f>
        <v/>
      </c>
      <c r="G4" s="62">
        <f>様式第2号!D11</f>
        <v>0</v>
      </c>
      <c r="H4" s="69"/>
      <c r="I4" s="58">
        <f>様式第2号!C11</f>
        <v>0</v>
      </c>
      <c r="J4" s="63"/>
      <c r="K4" s="64"/>
      <c r="L4" s="64"/>
      <c r="M4" s="64"/>
      <c r="N4" s="64"/>
      <c r="O4" s="58">
        <f>IF(COUNTIF(様式第2号!B11,"*講座*")=1,様式第2号!B11&amp;"主任",IF(OR(COUNTIF(様式第2号!B11,"*部*")=1,COUNTIF(様式第2号!B11,"*センター*")=1,COUNTIF(様式第2号!B11,"*学科*")=1,COUNTIF(様式第2号!B11,"*室*")=1),様式第2号!B11&amp;"長",様式第2号!B11))</f>
        <v>0</v>
      </c>
      <c r="P4" s="58" t="str">
        <f>様式第2号!B11&amp;"共通"</f>
        <v>共通</v>
      </c>
      <c r="Q4" s="65">
        <f t="shared" si="3"/>
        <v>0</v>
      </c>
      <c r="R4" s="66">
        <f t="shared" si="4"/>
        <v>0</v>
      </c>
      <c r="S4" s="67">
        <f t="shared" si="5"/>
        <v>0</v>
      </c>
      <c r="T4" s="67">
        <f t="shared" si="6"/>
        <v>0</v>
      </c>
      <c r="U4" s="68"/>
    </row>
    <row r="5" spans="1:21" ht="57" customHeight="1">
      <c r="A5" s="57"/>
      <c r="B5" s="58"/>
      <c r="C5" s="59"/>
      <c r="D5" s="60" t="str">
        <f>IF(様式第2号!$D$5="","",様式第2号!$D$4)</f>
        <v/>
      </c>
      <c r="E5" s="61" t="str">
        <f>IF(様式第2号!$D$5="","",LEFT(様式第2号!$D$5,FIND(" ",SUBSTITUTE(様式第2号!$D$5,"　"," "))-1))</f>
        <v/>
      </c>
      <c r="F5" s="60" t="str">
        <f>IF(様式第2号!$D$5="","",RIGHT(様式第2号!$D$5,LEN(様式第2号!$D$5)-FIND(" ",SUBSTITUTE(様式第2号!$D$5,"　"," "))))</f>
        <v/>
      </c>
      <c r="G5" s="62">
        <f>様式第2号!D12</f>
        <v>0</v>
      </c>
      <c r="H5" s="69"/>
      <c r="I5" s="58">
        <f>様式第2号!C12</f>
        <v>0</v>
      </c>
      <c r="J5" s="63"/>
      <c r="K5" s="64"/>
      <c r="L5" s="64"/>
      <c r="M5" s="64"/>
      <c r="N5" s="64"/>
      <c r="O5" s="58">
        <f>IF(COUNTIF(様式第2号!B12,"*講座*")=1,様式第2号!B12&amp;"主任",IF(OR(COUNTIF(様式第2号!B12,"*部*")=1,COUNTIF(様式第2号!B12,"*センター*")=1,COUNTIF(様式第2号!B12,"*学科*")=1,COUNTIF(様式第2号!B12,"*室*")=1),様式第2号!B12&amp;"長",様式第2号!B12))</f>
        <v>0</v>
      </c>
      <c r="P5" s="58" t="str">
        <f>様式第2号!B12&amp;"共通"</f>
        <v>共通</v>
      </c>
      <c r="Q5" s="65">
        <f t="shared" si="3"/>
        <v>0</v>
      </c>
      <c r="R5" s="66">
        <f t="shared" si="4"/>
        <v>0</v>
      </c>
      <c r="S5" s="67">
        <f t="shared" si="5"/>
        <v>0</v>
      </c>
      <c r="T5" s="67">
        <f t="shared" si="6"/>
        <v>0</v>
      </c>
      <c r="U5" s="68"/>
    </row>
    <row r="6" spans="1:21" ht="57" customHeight="1">
      <c r="A6" s="57"/>
      <c r="B6" s="58"/>
      <c r="C6" s="59"/>
      <c r="D6" s="60" t="str">
        <f>IF(様式第2号!$D$5="","",様式第2号!$D$4)</f>
        <v/>
      </c>
      <c r="E6" s="61" t="str">
        <f>IF(様式第2号!$D$5="","",LEFT(様式第2号!$D$5,FIND(" ",SUBSTITUTE(様式第2号!$D$5,"　"," "))-1))</f>
        <v/>
      </c>
      <c r="F6" s="60" t="str">
        <f>IF(様式第2号!$D$5="","",RIGHT(様式第2号!$D$5,LEN(様式第2号!$D$5)-FIND(" ",SUBSTITUTE(様式第2号!$D$5,"　"," "))))</f>
        <v/>
      </c>
      <c r="G6" s="62">
        <f>様式第2号!D13</f>
        <v>0</v>
      </c>
      <c r="H6" s="69"/>
      <c r="I6" s="58">
        <f>様式第2号!C13</f>
        <v>0</v>
      </c>
      <c r="J6" s="63"/>
      <c r="K6" s="64"/>
      <c r="L6" s="64"/>
      <c r="M6" s="64"/>
      <c r="N6" s="64"/>
      <c r="O6" s="58">
        <f>IF(COUNTIF(様式第2号!B13,"*講座*")=1,様式第2号!B13&amp;"主任",IF(OR(COUNTIF(様式第2号!B13,"*部*")=1,COUNTIF(様式第2号!B13,"*センター*")=1,COUNTIF(様式第2号!B13,"*学科*")=1,COUNTIF(様式第2号!B13,"*室*")=1),様式第2号!B13&amp;"長",様式第2号!B13))</f>
        <v>0</v>
      </c>
      <c r="P6" s="58" t="str">
        <f>様式第2号!B13&amp;"共通"</f>
        <v>共通</v>
      </c>
      <c r="Q6" s="65">
        <f t="shared" si="3"/>
        <v>0</v>
      </c>
      <c r="R6" s="66">
        <f t="shared" si="4"/>
        <v>0</v>
      </c>
      <c r="S6" s="67">
        <f t="shared" si="5"/>
        <v>0</v>
      </c>
      <c r="T6" s="67">
        <f t="shared" si="6"/>
        <v>0</v>
      </c>
      <c r="U6" s="68"/>
    </row>
    <row r="7" spans="1:21" ht="57" customHeight="1">
      <c r="A7" s="57"/>
      <c r="B7" s="58"/>
      <c r="C7" s="59"/>
      <c r="D7" s="60" t="str">
        <f>IF(様式第2号!$D$5="","",様式第2号!$D$4)</f>
        <v/>
      </c>
      <c r="E7" s="61" t="str">
        <f>IF(様式第2号!$D$5="","",LEFT(様式第2号!$D$5,FIND(" ",SUBSTITUTE(様式第2号!$D$5,"　"," "))-1))</f>
        <v/>
      </c>
      <c r="F7" s="60" t="str">
        <f>IF(様式第2号!$D$5="","",RIGHT(様式第2号!$D$5,LEN(様式第2号!$D$5)-FIND(" ",SUBSTITUTE(様式第2号!$D$5,"　"," "))))</f>
        <v/>
      </c>
      <c r="G7" s="62">
        <f>様式第2号!D14</f>
        <v>0</v>
      </c>
      <c r="H7" s="69"/>
      <c r="I7" s="58">
        <f>様式第2号!C14</f>
        <v>0</v>
      </c>
      <c r="J7" s="63"/>
      <c r="K7" s="64"/>
      <c r="L7" s="64"/>
      <c r="M7" s="64"/>
      <c r="N7" s="64"/>
      <c r="O7" s="58">
        <f>IF(COUNTIF(様式第2号!B14,"*講座*")=1,様式第2号!B14&amp;"主任",IF(OR(COUNTIF(様式第2号!B14,"*部*")=1,COUNTIF(様式第2号!B14,"*センター*")=1,COUNTIF(様式第2号!B14,"*学科*")=1,COUNTIF(様式第2号!B14,"*室*")=1),様式第2号!B14&amp;"長",様式第2号!B14))</f>
        <v>0</v>
      </c>
      <c r="P7" s="58" t="str">
        <f>様式第2号!B14&amp;"共通"</f>
        <v>共通</v>
      </c>
      <c r="Q7" s="65">
        <f t="shared" si="3"/>
        <v>0</v>
      </c>
      <c r="R7" s="66">
        <f t="shared" si="4"/>
        <v>0</v>
      </c>
      <c r="S7" s="67">
        <f t="shared" si="5"/>
        <v>0</v>
      </c>
      <c r="T7" s="67">
        <f t="shared" si="6"/>
        <v>0</v>
      </c>
      <c r="U7" s="68"/>
    </row>
    <row r="8" spans="1:21" ht="57" customHeight="1">
      <c r="A8" s="57"/>
      <c r="B8" s="58"/>
      <c r="C8" s="59"/>
      <c r="D8" s="60" t="str">
        <f>IF(様式第2号!$D$5="","",様式第2号!$D$4)</f>
        <v/>
      </c>
      <c r="E8" s="61" t="str">
        <f>IF(様式第2号!$D$5="","",LEFT(様式第2号!$D$5,FIND(" ",SUBSTITUTE(様式第2号!$D$5,"　"," "))-1))</f>
        <v/>
      </c>
      <c r="F8" s="60" t="str">
        <f>IF(様式第2号!$D$5="","",RIGHT(様式第2号!$D$5,LEN(様式第2号!$D$5)-FIND(" ",SUBSTITUTE(様式第2号!$D$5,"　"," "))))</f>
        <v/>
      </c>
      <c r="G8" s="62">
        <f>様式第2号!D15</f>
        <v>0</v>
      </c>
      <c r="H8" s="69"/>
      <c r="I8" s="58">
        <f>様式第2号!C15</f>
        <v>0</v>
      </c>
      <c r="J8" s="63"/>
      <c r="K8" s="64"/>
      <c r="L8" s="64"/>
      <c r="M8" s="64"/>
      <c r="N8" s="64"/>
      <c r="O8" s="58">
        <f>IF(COUNTIF(様式第2号!B15,"*講座*")=1,様式第2号!B15&amp;"主任",IF(OR(COUNTIF(様式第2号!B15,"*部*")=1,COUNTIF(様式第2号!B15,"*センター*")=1,COUNTIF(様式第2号!B15,"*学科*")=1,COUNTIF(様式第2号!B15,"*室*")=1),様式第2号!B15&amp;"長",様式第2号!B15))</f>
        <v>0</v>
      </c>
      <c r="P8" s="58" t="str">
        <f>様式第2号!B15&amp;"共通"</f>
        <v>共通</v>
      </c>
      <c r="Q8" s="65">
        <f t="shared" si="3"/>
        <v>0</v>
      </c>
      <c r="R8" s="66">
        <f t="shared" si="4"/>
        <v>0</v>
      </c>
      <c r="S8" s="67">
        <f t="shared" si="5"/>
        <v>0</v>
      </c>
      <c r="T8" s="67">
        <f t="shared" si="6"/>
        <v>0</v>
      </c>
      <c r="U8" s="68"/>
    </row>
    <row r="9" spans="1:21" ht="57" customHeight="1">
      <c r="A9" s="57"/>
      <c r="B9" s="58"/>
      <c r="C9" s="59"/>
      <c r="D9" s="60" t="str">
        <f>IF(様式第2号!$D$5="","",様式第2号!$D$4)</f>
        <v/>
      </c>
      <c r="E9" s="61" t="str">
        <f>IF(様式第2号!$D$5="","",LEFT(様式第2号!$D$5,FIND(" ",SUBSTITUTE(様式第2号!$D$5,"　"," "))-1))</f>
        <v/>
      </c>
      <c r="F9" s="60" t="str">
        <f>IF(様式第2号!$D$5="","",RIGHT(様式第2号!$D$5,LEN(様式第2号!$D$5)-FIND(" ",SUBSTITUTE(様式第2号!$D$5,"　"," "))))</f>
        <v/>
      </c>
      <c r="G9" s="62">
        <f>様式第2号!D16</f>
        <v>0</v>
      </c>
      <c r="H9" s="69"/>
      <c r="I9" s="58">
        <f>様式第2号!C16</f>
        <v>0</v>
      </c>
      <c r="J9" s="63"/>
      <c r="K9" s="64"/>
      <c r="L9" s="64"/>
      <c r="M9" s="64"/>
      <c r="N9" s="64"/>
      <c r="O9" s="58">
        <f>IF(COUNTIF(様式第2号!B16,"*講座*")=1,様式第2号!B16&amp;"主任",IF(OR(COUNTIF(様式第2号!B16,"*部*")=1,COUNTIF(様式第2号!B16,"*センター*")=1,COUNTIF(様式第2号!B16,"*学科*")=1,COUNTIF(様式第2号!B16,"*室*")=1),様式第2号!B16&amp;"長",様式第2号!B16))</f>
        <v>0</v>
      </c>
      <c r="P9" s="58" t="str">
        <f>様式第2号!B16&amp;"共通"</f>
        <v>共通</v>
      </c>
      <c r="Q9" s="65">
        <f t="shared" si="3"/>
        <v>0</v>
      </c>
      <c r="R9" s="66">
        <f t="shared" si="4"/>
        <v>0</v>
      </c>
      <c r="S9" s="67">
        <f t="shared" si="5"/>
        <v>0</v>
      </c>
      <c r="T9" s="67">
        <f t="shared" si="6"/>
        <v>0</v>
      </c>
      <c r="U9" s="68"/>
    </row>
    <row r="10" spans="1:21" ht="57" customHeight="1">
      <c r="A10" s="57"/>
      <c r="B10" s="58"/>
      <c r="C10" s="59"/>
      <c r="D10" s="60" t="str">
        <f>IF(様式第2号!$D$5="","",様式第2号!$D$4)</f>
        <v/>
      </c>
      <c r="E10" s="61" t="str">
        <f>IF(様式第2号!$D$5="","",LEFT(様式第2号!$D$5,FIND(" ",SUBSTITUTE(様式第2号!$D$5,"　"," "))-1))</f>
        <v/>
      </c>
      <c r="F10" s="60" t="str">
        <f>IF(様式第2号!$D$5="","",RIGHT(様式第2号!$D$5,LEN(様式第2号!$D$5)-FIND(" ",SUBSTITUTE(様式第2号!$D$5,"　"," "))))</f>
        <v/>
      </c>
      <c r="G10" s="62">
        <f>様式第2号!D17</f>
        <v>0</v>
      </c>
      <c r="H10" s="69"/>
      <c r="I10" s="58">
        <f>様式第2号!C17</f>
        <v>0</v>
      </c>
      <c r="J10" s="63"/>
      <c r="K10" s="64"/>
      <c r="L10" s="64"/>
      <c r="M10" s="64"/>
      <c r="N10" s="64"/>
      <c r="O10" s="58">
        <f>IF(COUNTIF(様式第2号!B17,"*講座*")=1,様式第2号!B17&amp;"主任",IF(OR(COUNTIF(様式第2号!B17,"*部*")=1,COUNTIF(様式第2号!B17,"*センター*")=1,COUNTIF(様式第2号!B17,"*学科*")=1,COUNTIF(様式第2号!B17,"*室*")=1),様式第2号!B17&amp;"長",様式第2号!B17))</f>
        <v>0</v>
      </c>
      <c r="P10" s="58" t="str">
        <f>様式第2号!B17&amp;"共通"</f>
        <v>共通</v>
      </c>
      <c r="Q10" s="65">
        <f t="shared" si="3"/>
        <v>0</v>
      </c>
      <c r="R10" s="66">
        <f t="shared" si="4"/>
        <v>0</v>
      </c>
      <c r="S10" s="67">
        <f t="shared" si="5"/>
        <v>0</v>
      </c>
      <c r="T10" s="67">
        <f t="shared" si="6"/>
        <v>0</v>
      </c>
      <c r="U10" s="68"/>
    </row>
    <row r="11" spans="1:21" ht="57" customHeight="1">
      <c r="A11" s="57"/>
      <c r="B11" s="58"/>
      <c r="C11" s="59"/>
      <c r="D11" s="60" t="str">
        <f>IF(様式第2号!$D$5="","",様式第2号!$D$4)</f>
        <v/>
      </c>
      <c r="E11" s="61" t="str">
        <f>IF(様式第2号!$D$5="","",LEFT(様式第2号!$D$5,FIND(" ",SUBSTITUTE(様式第2号!$D$5,"　"," "))-1))</f>
        <v/>
      </c>
      <c r="F11" s="60" t="str">
        <f>IF(様式第2号!$D$5="","",RIGHT(様式第2号!$D$5,LEN(様式第2号!$D$5)-FIND(" ",SUBSTITUTE(様式第2号!$D$5,"　"," "))))</f>
        <v/>
      </c>
      <c r="G11" s="62">
        <f>様式第2号!D18</f>
        <v>0</v>
      </c>
      <c r="H11" s="69"/>
      <c r="I11" s="58">
        <f>様式第2号!C18</f>
        <v>0</v>
      </c>
      <c r="J11" s="63"/>
      <c r="K11" s="64"/>
      <c r="L11" s="64"/>
      <c r="M11" s="64"/>
      <c r="N11" s="64"/>
      <c r="O11" s="58">
        <f>IF(COUNTIF(様式第2号!B18,"*講座*")=1,様式第2号!B18&amp;"主任",IF(OR(COUNTIF(様式第2号!B18,"*部*")=1,COUNTIF(様式第2号!B18,"*センター*")=1,COUNTIF(様式第2号!B18,"*学科*")=1,COUNTIF(様式第2号!B18,"*室*")=1),様式第2号!B18&amp;"長",様式第2号!B18))</f>
        <v>0</v>
      </c>
      <c r="P11" s="58" t="str">
        <f>様式第2号!B18&amp;"共通"</f>
        <v>共通</v>
      </c>
      <c r="Q11" s="65">
        <f t="shared" si="3"/>
        <v>0</v>
      </c>
      <c r="R11" s="66">
        <f t="shared" si="4"/>
        <v>0</v>
      </c>
      <c r="S11" s="67">
        <f t="shared" si="5"/>
        <v>0</v>
      </c>
      <c r="T11" s="67">
        <f t="shared" si="6"/>
        <v>0</v>
      </c>
      <c r="U11" s="68"/>
    </row>
    <row r="12" spans="1:21" ht="57" customHeight="1">
      <c r="A12" s="57"/>
      <c r="B12" s="58"/>
      <c r="C12" s="59"/>
      <c r="D12" s="60" t="str">
        <f>IF(様式第2号!$D$5="","",様式第2号!$D$4)</f>
        <v/>
      </c>
      <c r="E12" s="61" t="str">
        <f>IF(様式第2号!$D$5="","",LEFT(様式第2号!$D$5,FIND(" ",SUBSTITUTE(様式第2号!$D$5,"　"," "))-1))</f>
        <v/>
      </c>
      <c r="F12" s="60" t="str">
        <f>IF(様式第2号!$D$5="","",RIGHT(様式第2号!$D$5,LEN(様式第2号!$D$5)-FIND(" ",SUBSTITUTE(様式第2号!$D$5,"　"," "))))</f>
        <v/>
      </c>
      <c r="G12" s="62">
        <f>様式第2号!D19</f>
        <v>0</v>
      </c>
      <c r="H12" s="69"/>
      <c r="I12" s="58">
        <f>様式第2号!C19</f>
        <v>0</v>
      </c>
      <c r="J12" s="63"/>
      <c r="K12" s="64"/>
      <c r="L12" s="64"/>
      <c r="M12" s="64"/>
      <c r="N12" s="64"/>
      <c r="O12" s="58">
        <f>IF(COUNTIF(様式第2号!B19,"*講座*")=1,様式第2号!B19&amp;"主任",IF(OR(COUNTIF(様式第2号!B19,"*部*")=1,COUNTIF(様式第2号!B19,"*センター*")=1,COUNTIF(様式第2号!B19,"*学科*")=1,COUNTIF(様式第2号!B19,"*室*")=1),様式第2号!B19&amp;"長",様式第2号!B19))</f>
        <v>0</v>
      </c>
      <c r="P12" s="58" t="str">
        <f>様式第2号!B19&amp;"共通"</f>
        <v>共通</v>
      </c>
      <c r="Q12" s="65">
        <f t="shared" si="3"/>
        <v>0</v>
      </c>
      <c r="R12" s="66">
        <f t="shared" si="4"/>
        <v>0</v>
      </c>
      <c r="S12" s="67">
        <f t="shared" si="5"/>
        <v>0</v>
      </c>
      <c r="T12" s="67">
        <f t="shared" si="6"/>
        <v>0</v>
      </c>
      <c r="U12" s="68"/>
    </row>
    <row r="13" spans="1:21" ht="57" customHeight="1">
      <c r="A13" s="57"/>
      <c r="B13" s="58"/>
      <c r="C13" s="59"/>
      <c r="D13" s="60" t="str">
        <f>IF(様式第2号!$D$5="","",様式第2号!$D$4)</f>
        <v/>
      </c>
      <c r="E13" s="61" t="str">
        <f>IF(様式第2号!$D$5="","",LEFT(様式第2号!$D$5,FIND(" ",SUBSTITUTE(様式第2号!$D$5,"　"," "))-1))</f>
        <v/>
      </c>
      <c r="F13" s="60" t="str">
        <f>IF(様式第2号!$D$5="","",RIGHT(様式第2号!$D$5,LEN(様式第2号!$D$5)-FIND(" ",SUBSTITUTE(様式第2号!$D$5,"　"," "))))</f>
        <v/>
      </c>
      <c r="G13" s="62">
        <f>様式第2号!D20</f>
        <v>0</v>
      </c>
      <c r="H13" s="69"/>
      <c r="I13" s="58">
        <f>様式第2号!C20</f>
        <v>0</v>
      </c>
      <c r="J13" s="63"/>
      <c r="K13" s="64"/>
      <c r="L13" s="64"/>
      <c r="M13" s="64"/>
      <c r="N13" s="64"/>
      <c r="O13" s="58">
        <f>IF(COUNTIF(様式第2号!B20,"*講座*")=1,様式第2号!B20&amp;"主任",IF(OR(COUNTIF(様式第2号!B20,"*部*")=1,COUNTIF(様式第2号!B20,"*センター*")=1,COUNTIF(様式第2号!B20,"*学科*")=1,COUNTIF(様式第2号!B20,"*室*")=1),様式第2号!B20&amp;"長",様式第2号!B20))</f>
        <v>0</v>
      </c>
      <c r="P13" s="58" t="str">
        <f>様式第2号!B20&amp;"共通"</f>
        <v>共通</v>
      </c>
      <c r="Q13" s="65">
        <f t="shared" si="3"/>
        <v>0</v>
      </c>
      <c r="R13" s="66">
        <f t="shared" si="4"/>
        <v>0</v>
      </c>
      <c r="S13" s="67">
        <f t="shared" si="5"/>
        <v>0</v>
      </c>
      <c r="T13" s="67">
        <f t="shared" si="6"/>
        <v>0</v>
      </c>
      <c r="U13" s="68"/>
    </row>
    <row r="14" spans="1:21" ht="57" customHeight="1">
      <c r="A14" s="57"/>
      <c r="B14" s="58"/>
      <c r="C14" s="59"/>
      <c r="D14" s="60" t="str">
        <f>IF(様式第2号!$D$5="","",様式第2号!$D$4)</f>
        <v/>
      </c>
      <c r="E14" s="61" t="str">
        <f>IF(様式第2号!$D$5="","",LEFT(様式第2号!$D$5,FIND(" ",SUBSTITUTE(様式第2号!$D$5,"　"," "))-1))</f>
        <v/>
      </c>
      <c r="F14" s="60" t="str">
        <f>IF(様式第2号!$D$5="","",RIGHT(様式第2号!$D$5,LEN(様式第2号!$D$5)-FIND(" ",SUBSTITUTE(様式第2号!$D$5,"　"," "))))</f>
        <v/>
      </c>
      <c r="G14" s="62">
        <f>様式第2号!D21</f>
        <v>0</v>
      </c>
      <c r="H14" s="69"/>
      <c r="I14" s="58">
        <f>様式第2号!C21</f>
        <v>0</v>
      </c>
      <c r="J14" s="63"/>
      <c r="K14" s="64"/>
      <c r="L14" s="64"/>
      <c r="M14" s="64"/>
      <c r="N14" s="64"/>
      <c r="O14" s="58">
        <f>IF(COUNTIF(様式第2号!B21,"*講座*")=1,様式第2号!B21&amp;"主任",IF(OR(COUNTIF(様式第2号!B21,"*部*")=1,COUNTIF(様式第2号!B21,"*センター*")=1,COUNTIF(様式第2号!B21,"*学科*")=1,COUNTIF(様式第2号!B21,"*室*")=1),様式第2号!B21&amp;"長",様式第2号!B21))</f>
        <v>0</v>
      </c>
      <c r="P14" s="58" t="str">
        <f>様式第2号!B21&amp;"共通"</f>
        <v>共通</v>
      </c>
      <c r="Q14" s="65">
        <f t="shared" si="3"/>
        <v>0</v>
      </c>
      <c r="R14" s="66">
        <f t="shared" si="4"/>
        <v>0</v>
      </c>
      <c r="S14" s="67">
        <f t="shared" si="5"/>
        <v>0</v>
      </c>
      <c r="T14" s="67">
        <f t="shared" si="6"/>
        <v>0</v>
      </c>
      <c r="U14" s="68"/>
    </row>
    <row r="15" spans="1:21" ht="57" customHeight="1">
      <c r="A15" s="57"/>
      <c r="B15" s="58"/>
      <c r="C15" s="59"/>
      <c r="D15" s="60" t="str">
        <f>IF(様式第2号!$D$5="","",様式第2号!$D$4)</f>
        <v/>
      </c>
      <c r="E15" s="61" t="str">
        <f>IF(様式第2号!$D$5="","",LEFT(様式第2号!$D$5,FIND(" ",SUBSTITUTE(様式第2号!$D$5,"　"," "))-1))</f>
        <v/>
      </c>
      <c r="F15" s="60" t="str">
        <f>IF(様式第2号!$D$5="","",RIGHT(様式第2号!$D$5,LEN(様式第2号!$D$5)-FIND(" ",SUBSTITUTE(様式第2号!$D$5,"　"," "))))</f>
        <v/>
      </c>
      <c r="G15" s="62">
        <f>様式第2号!D22</f>
        <v>0</v>
      </c>
      <c r="H15" s="69"/>
      <c r="I15" s="58">
        <f>様式第2号!C22</f>
        <v>0</v>
      </c>
      <c r="J15" s="63"/>
      <c r="K15" s="64"/>
      <c r="L15" s="64"/>
      <c r="M15" s="64"/>
      <c r="N15" s="64"/>
      <c r="O15" s="58">
        <f>IF(COUNTIF(様式第2号!B22,"*講座*")=1,様式第2号!B22&amp;"主任",IF(OR(COUNTIF(様式第2号!B22,"*部*")=1,COUNTIF(様式第2号!B22,"*センター*")=1,COUNTIF(様式第2号!B22,"*学科*")=1,COUNTIF(様式第2号!B22,"*室*")=1),様式第2号!B22&amp;"長",様式第2号!B22))</f>
        <v>0</v>
      </c>
      <c r="P15" s="58" t="str">
        <f>様式第2号!B22&amp;"共通"</f>
        <v>共通</v>
      </c>
      <c r="Q15" s="65">
        <f t="shared" si="3"/>
        <v>0</v>
      </c>
      <c r="R15" s="66">
        <f t="shared" si="4"/>
        <v>0</v>
      </c>
      <c r="S15" s="67">
        <f t="shared" si="5"/>
        <v>0</v>
      </c>
      <c r="T15" s="67">
        <f t="shared" si="6"/>
        <v>0</v>
      </c>
      <c r="U15" s="68"/>
    </row>
    <row r="16" spans="1:21" ht="57" customHeight="1">
      <c r="A16" s="57"/>
      <c r="B16" s="58"/>
      <c r="C16" s="59"/>
      <c r="D16" s="60" t="str">
        <f>IF(様式第2号!$D$5="","",様式第2号!$D$4)</f>
        <v/>
      </c>
      <c r="E16" s="61" t="str">
        <f>IF(様式第2号!$D$5="","",LEFT(様式第2号!$D$5,FIND(" ",SUBSTITUTE(様式第2号!$D$5,"　"," "))-1))</f>
        <v/>
      </c>
      <c r="F16" s="60" t="str">
        <f>IF(様式第2号!$D$5="","",RIGHT(様式第2号!$D$5,LEN(様式第2号!$D$5)-FIND(" ",SUBSTITUTE(様式第2号!$D$5,"　"," "))))</f>
        <v/>
      </c>
      <c r="G16" s="62">
        <f>様式第2号!D23</f>
        <v>0</v>
      </c>
      <c r="H16" s="69"/>
      <c r="I16" s="58">
        <f>様式第2号!C23</f>
        <v>0</v>
      </c>
      <c r="J16" s="63"/>
      <c r="K16" s="64"/>
      <c r="L16" s="64"/>
      <c r="M16" s="64"/>
      <c r="N16" s="64"/>
      <c r="O16" s="58">
        <f>IF(COUNTIF(様式第2号!B23,"*講座*")=1,様式第2号!B23&amp;"主任",IF(OR(COUNTIF(様式第2号!B23,"*部*")=1,COUNTIF(様式第2号!B23,"*センター*")=1,COUNTIF(様式第2号!B23,"*学科*")=1,COUNTIF(様式第2号!B23,"*室*")=1),様式第2号!B23&amp;"長",様式第2号!B23))</f>
        <v>0</v>
      </c>
      <c r="P16" s="58" t="str">
        <f>様式第2号!B23&amp;"共通"</f>
        <v>共通</v>
      </c>
      <c r="Q16" s="65">
        <f t="shared" si="3"/>
        <v>0</v>
      </c>
      <c r="R16" s="66">
        <f t="shared" si="4"/>
        <v>0</v>
      </c>
      <c r="S16" s="67">
        <f t="shared" si="5"/>
        <v>0</v>
      </c>
      <c r="T16" s="67">
        <f t="shared" si="6"/>
        <v>0</v>
      </c>
      <c r="U16" s="68"/>
    </row>
  </sheetData>
  <phoneticPr fontId="2"/>
  <dataValidations count="1">
    <dataValidation type="list" allowBlank="1" showInputMessage="1" showErrorMessage="1" sqref="J2:J16" xr:uid="{E743FE99-6246-4834-A137-C5C49E536958}">
      <formula1>$AD$2:$AD$2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様式第2号</vt:lpstr>
      <vt:lpstr>様式第2号 (記入例)</vt:lpstr>
      <vt:lpstr>事務局用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 正太</cp:lastModifiedBy>
  <cp:lastPrinted>2025-01-23T07:20:11Z</cp:lastPrinted>
  <dcterms:created xsi:type="dcterms:W3CDTF">2015-06-05T18:19:34Z</dcterms:created>
  <dcterms:modified xsi:type="dcterms:W3CDTF">2025-02-21T06:15:23Z</dcterms:modified>
</cp:coreProperties>
</file>